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entdoc0015\DivisionFiles2\hous\BOH\BOHSHARE\MultiFamily\03.01_Housing_Credits\2026 LOI &amp; Full Apps\"/>
    </mc:Choice>
  </mc:AlternateContent>
  <xr:revisionPtr revIDLastSave="0" documentId="8_{EF02ED26-BA23-401D-A8FB-8A093165F13E}" xr6:coauthVersionLast="47" xr6:coauthVersionMax="47" xr10:uidLastSave="{00000000-0000-0000-0000-000000000000}"/>
  <bookViews>
    <workbookView xWindow="2340" yWindow="3060" windowWidth="21600" windowHeight="11385" xr2:uid="{A8721213-2A87-4B5D-BC08-F5FD170945C4}"/>
  </bookViews>
  <sheets>
    <sheet name="2026HCSum" sheetId="1" r:id="rId1"/>
  </sheets>
  <externalReferences>
    <externalReference r:id="rId2"/>
    <externalReference r:id="rId3"/>
  </externalReferences>
  <definedNames>
    <definedName name="_1_">[1]amort!#REF!</definedName>
    <definedName name="APR">[1]amort!#REF!</definedName>
    <definedName name="AUG">[1]amort!#REF!</definedName>
    <definedName name="ColumnTitle1">#REF!</definedName>
    <definedName name="DEC">[1]amort!#REF!</definedName>
    <definedName name="EXPECT">#REF!</definedName>
    <definedName name="FEB">[1]amort!#REF!</definedName>
    <definedName name="JAN">[1]amort!#REF!</definedName>
    <definedName name="JULY">[1]amort!#REF!</definedName>
    <definedName name="JUNE">[1]amort!#REF!</definedName>
    <definedName name="MAR">[1]amort!#REF!</definedName>
    <definedName name="MAY">[1]amort!#REF!</definedName>
    <definedName name="NOV">[1]amort!#REF!</definedName>
    <definedName name="OCT">[1]amort!#REF!</definedName>
    <definedName name="_xlnm.Print_Area" localSheetId="0">'2026HCSum'!$A$1:$M$33</definedName>
    <definedName name="REGZ">#REF!</definedName>
    <definedName name="SEPT">[1]amort!#REF!</definedName>
    <definedName name="TOTALS_">[1]amort!#REF!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2" i="1"/>
  <c r="K22" i="1"/>
</calcChain>
</file>

<file path=xl/sharedStrings.xml><?xml version="1.0" encoding="utf-8"?>
<sst xmlns="http://schemas.openxmlformats.org/spreadsheetml/2006/main" count="219" uniqueCount="108">
  <si>
    <t xml:space="preserve">Montana Housing </t>
  </si>
  <si>
    <t>2026 Housing Credit Awards</t>
  </si>
  <si>
    <t>Letter of Intent</t>
  </si>
  <si>
    <t>Entity</t>
  </si>
  <si>
    <t>Housing</t>
  </si>
  <si>
    <t>Construction</t>
  </si>
  <si>
    <t>HC Request</t>
  </si>
  <si>
    <t>City</t>
  </si>
  <si>
    <t>County</t>
  </si>
  <si>
    <t>Project Name</t>
  </si>
  <si>
    <t>Sponsor / Developer</t>
  </si>
  <si>
    <t>Type</t>
  </si>
  <si>
    <t>Set-aside</t>
  </si>
  <si>
    <t>Units</t>
  </si>
  <si>
    <t>10 yr total</t>
  </si>
  <si>
    <t>ST</t>
  </si>
  <si>
    <t>Contact</t>
  </si>
  <si>
    <t>email</t>
  </si>
  <si>
    <t>Telephone</t>
  </si>
  <si>
    <t>Troy</t>
  </si>
  <si>
    <t>Lincoln</t>
  </si>
  <si>
    <t>Golden Lion Manor</t>
  </si>
  <si>
    <t>American Covenant</t>
  </si>
  <si>
    <t>Non-Profit</t>
  </si>
  <si>
    <t>Small</t>
  </si>
  <si>
    <t>Family</t>
  </si>
  <si>
    <t>Acq/Rehab</t>
  </si>
  <si>
    <t>Kalispell</t>
  </si>
  <si>
    <t>MT</t>
  </si>
  <si>
    <t>Linsey Hale</t>
  </si>
  <si>
    <t>lmh@acshf.com</t>
  </si>
  <si>
    <t>Hardin</t>
  </si>
  <si>
    <t>Big Horn</t>
  </si>
  <si>
    <t>Hardin Senior Hsing</t>
  </si>
  <si>
    <t>Senior</t>
  </si>
  <si>
    <t>Missoula</t>
  </si>
  <si>
    <t>Midtown 9%</t>
  </si>
  <si>
    <t>Blueline Development</t>
  </si>
  <si>
    <t>For Profit</t>
  </si>
  <si>
    <t>General</t>
  </si>
  <si>
    <t>New</t>
  </si>
  <si>
    <t>Jason Boal</t>
  </si>
  <si>
    <t>jason@bluelinedevelopment.com</t>
  </si>
  <si>
    <t>Billings</t>
  </si>
  <si>
    <t>Yellowstone</t>
  </si>
  <si>
    <t>Pryor Creek Apts</t>
  </si>
  <si>
    <t>Graystoke Social Impact</t>
  </si>
  <si>
    <t>Boise</t>
  </si>
  <si>
    <t>ID</t>
  </si>
  <si>
    <t>Corey Checketts</t>
  </si>
  <si>
    <t>cchecketts@graystokecp.com</t>
  </si>
  <si>
    <t>Livingston</t>
  </si>
  <si>
    <t>Park</t>
  </si>
  <si>
    <t>Sheep Mtn Res 9%</t>
  </si>
  <si>
    <t>Boundry Development</t>
  </si>
  <si>
    <t>Bozeman</t>
  </si>
  <si>
    <t>Joseph Walsh</t>
  </si>
  <si>
    <t>joe@boundrarydev.com</t>
  </si>
  <si>
    <t>Riverstone Ridge</t>
  </si>
  <si>
    <t>Butte</t>
  </si>
  <si>
    <t>Silver Bow</t>
  </si>
  <si>
    <t>Granite Peak</t>
  </si>
  <si>
    <t>Thomas Development</t>
  </si>
  <si>
    <t>Thomas Mannschreck</t>
  </si>
  <si>
    <t>tmannschreck@thomasdevelopment.com</t>
  </si>
  <si>
    <t>Wildflower Apts 9%</t>
  </si>
  <si>
    <t>Missoula Housing Authority</t>
  </si>
  <si>
    <t>United Housing Ptrs</t>
  </si>
  <si>
    <t>Seth O'Connell</t>
  </si>
  <si>
    <t>seth@uhousingpartners.com</t>
  </si>
  <si>
    <t>Miles City</t>
  </si>
  <si>
    <t>Custer</t>
  </si>
  <si>
    <t>Saddle Horn Apts</t>
  </si>
  <si>
    <t>CR Builders</t>
  </si>
  <si>
    <t>Don Sterhan</t>
  </si>
  <si>
    <t>dsterhan@cr-builders.com</t>
  </si>
  <si>
    <t>Copper Canyon Apts</t>
  </si>
  <si>
    <t>Butte Housing Authority</t>
  </si>
  <si>
    <t>Rovonda Stordahl</t>
  </si>
  <si>
    <t>rstordahl@buttehousing.org</t>
  </si>
  <si>
    <t>Anaconda</t>
  </si>
  <si>
    <t>Deer Lodge</t>
  </si>
  <si>
    <t>Pintler Pines</t>
  </si>
  <si>
    <t>The Housing Company</t>
  </si>
  <si>
    <t>Tiffany Hapney</t>
  </si>
  <si>
    <t>tiffanyh@ihfa.org</t>
  </si>
  <si>
    <t>Flathead</t>
  </si>
  <si>
    <t>Outpost at Kalispell</t>
  </si>
  <si>
    <t>Mach LLC</t>
  </si>
  <si>
    <t>Coeur d'Alene</t>
  </si>
  <si>
    <t>Grant Schnell</t>
  </si>
  <si>
    <t>grant@machcpt.com</t>
  </si>
  <si>
    <t>Tower 9%</t>
  </si>
  <si>
    <t>Homeword</t>
  </si>
  <si>
    <t>Heather McMilin</t>
  </si>
  <si>
    <t>heather@homeword.org</t>
  </si>
  <si>
    <t>(406) 532-4663</t>
  </si>
  <si>
    <t>* - The above was randomly selected and is the order of presentations at the May meeting.</t>
  </si>
  <si>
    <t>* - 2025 Small State Minimum credit total will be used until actual 2026 credits available are released.</t>
  </si>
  <si>
    <r>
      <t xml:space="preserve">2026 Current Year Credits </t>
    </r>
    <r>
      <rPr>
        <sz val="10"/>
        <rFont val="Arial"/>
        <family val="2"/>
      </rPr>
      <t>(based on 2025)</t>
    </r>
  </si>
  <si>
    <t>2025 Credits Remaining</t>
  </si>
  <si>
    <t>Returned Credits</t>
  </si>
  <si>
    <t>2026 National Pool Credits</t>
  </si>
  <si>
    <t>Available Credits:</t>
  </si>
  <si>
    <t>Minimum Required to be Awared to Non-Profits (10%):</t>
  </si>
  <si>
    <t>Maximum Request for a Small Rural Project (12.5%):</t>
  </si>
  <si>
    <t>Maximum Credit Per Project:</t>
  </si>
  <si>
    <t>Letter of Intents / Pre-Applications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</si>
</sst>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[&lt;=9999999]###\-####;\(###\)\ ###\-####"/>
  </numFmts>
  <fonts count="4" x14ac:knownFonts="1"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1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2" fontId="0" fillId="0" borderId="0" xfId="0" applyNumberFormat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4" fontId="0" fillId="0" borderId="2" xfId="0" applyNumberFormat="1" applyBorder="1" applyAlignment="1" applyProtection="1">
      <alignment horizontal="center" wrapText="1"/>
      <protection locked="0"/>
    </xf>
    <xf numFmtId="41" fontId="0" fillId="0" borderId="2" xfId="0" applyNumberFormat="1" applyBorder="1" applyAlignment="1" applyProtection="1">
      <alignment horizontal="center" wrapText="1"/>
      <protection locked="0"/>
    </xf>
    <xf numFmtId="41" fontId="0" fillId="0" borderId="2" xfId="0" applyNumberFormat="1" applyBorder="1" applyAlignment="1">
      <alignment horizontal="center"/>
    </xf>
    <xf numFmtId="42" fontId="0" fillId="0" borderId="2" xfId="0" applyNumberFormat="1" applyBorder="1" applyAlignment="1" applyProtection="1">
      <alignment horizontal="center" wrapText="1"/>
      <protection locked="0"/>
    </xf>
    <xf numFmtId="41" fontId="0" fillId="0" borderId="0" xfId="0" applyNumberFormat="1" applyAlignment="1" applyProtection="1">
      <alignment horizontal="center" wrapText="1"/>
      <protection locked="0"/>
    </xf>
    <xf numFmtId="42" fontId="0" fillId="0" borderId="2" xfId="0" applyNumberFormat="1" applyBorder="1" applyAlignment="1" applyProtection="1">
      <alignment horizontal="right" wrapText="1"/>
      <protection locked="0"/>
    </xf>
    <xf numFmtId="42" fontId="2" fillId="0" borderId="2" xfId="1" applyNumberFormat="1" applyBorder="1" applyAlignment="1" applyProtection="1">
      <alignment horizontal="right" wrapText="1"/>
      <protection locked="0"/>
    </xf>
    <xf numFmtId="164" fontId="0" fillId="0" borderId="2" xfId="0" applyNumberFormat="1" applyBorder="1" applyAlignment="1" applyProtection="1">
      <alignment horizontal="right" wrapText="1"/>
      <protection locked="0"/>
    </xf>
    <xf numFmtId="0" fontId="0" fillId="2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14" fontId="0" fillId="2" borderId="2" xfId="0" applyNumberFormat="1" applyFill="1" applyBorder="1" applyAlignment="1" applyProtection="1">
      <alignment horizontal="center" wrapText="1"/>
      <protection locked="0"/>
    </xf>
    <xf numFmtId="41" fontId="0" fillId="2" borderId="2" xfId="0" applyNumberFormat="1" applyFill="1" applyBorder="1" applyAlignment="1" applyProtection="1">
      <alignment horizontal="center" wrapText="1"/>
      <protection locked="0"/>
    </xf>
    <xf numFmtId="41" fontId="0" fillId="2" borderId="2" xfId="0" applyNumberFormat="1" applyFill="1" applyBorder="1" applyAlignment="1">
      <alignment horizontal="center"/>
    </xf>
    <xf numFmtId="42" fontId="0" fillId="2" borderId="2" xfId="0" applyNumberFormat="1" applyFill="1" applyBorder="1" applyAlignment="1" applyProtection="1">
      <alignment horizontal="center" wrapText="1"/>
      <protection locked="0"/>
    </xf>
    <xf numFmtId="42" fontId="0" fillId="2" borderId="2" xfId="0" applyNumberFormat="1" applyFill="1" applyBorder="1" applyAlignment="1" applyProtection="1">
      <alignment horizontal="right" wrapText="1"/>
      <protection locked="0"/>
    </xf>
    <xf numFmtId="42" fontId="2" fillId="2" borderId="2" xfId="1" applyNumberFormat="1" applyFill="1" applyBorder="1" applyAlignment="1" applyProtection="1">
      <alignment horizontal="right" wrapText="1"/>
      <protection locked="0"/>
    </xf>
    <xf numFmtId="164" fontId="0" fillId="2" borderId="2" xfId="0" applyNumberFormat="1" applyFill="1" applyBorder="1" applyAlignment="1" applyProtection="1">
      <alignment horizontal="right" wrapText="1"/>
      <protection locked="0"/>
    </xf>
    <xf numFmtId="41" fontId="0" fillId="0" borderId="4" xfId="0" applyNumberFormat="1" applyBorder="1"/>
    <xf numFmtId="41" fontId="0" fillId="0" borderId="0" xfId="0" applyNumberFormat="1"/>
    <xf numFmtId="0" fontId="0" fillId="0" borderId="0" xfId="0" applyAlignment="1">
      <alignment horizontal="left"/>
    </xf>
    <xf numFmtId="41" fontId="0" fillId="0" borderId="0" xfId="0" applyNumberFormat="1" applyAlignment="1">
      <alignment horizontal="left"/>
    </xf>
    <xf numFmtId="41" fontId="0" fillId="0" borderId="0" xfId="0" applyNumberFormat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41" fontId="0" fillId="3" borderId="0" xfId="0" applyNumberFormat="1" applyFill="1"/>
    <xf numFmtId="41" fontId="0" fillId="4" borderId="0" xfId="0" applyNumberFormat="1" applyFill="1" applyAlignment="1">
      <alignment horizontal="right"/>
    </xf>
    <xf numFmtId="0" fontId="0" fillId="4" borderId="0" xfId="0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ntdoc0015\DivisionFiles2\hous\BOH\BOHSHARE\MultiFamily\01.01_Operations\Templates_Forms\1.0%20LoanDocsMergAmort\00.0%20Master%20Amort%20Merg.xlsm" TargetMode="External"/><Relationship Id="rId1" Type="http://schemas.openxmlformats.org/officeDocument/2006/relationships/externalLinkPath" Target="/hous/BOH/BOHSHARE/MultiFamily/01.01_Operations/Templates_Forms/1.0%20LoanDocsMergAmort/00.0%20Master%20Amort%20Merg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ntdoc0015\DivisionFiles2\hous\BOH\BOHSHARE\MultiFamily\03.01_Housing_Credits\2026%20LOI%20&amp;%20Full%20Apps\2026%20HC%20Sum%20Bd%20Mtg%20FInal%20Adj.xlsx" TargetMode="External"/><Relationship Id="rId1" Type="http://schemas.openxmlformats.org/officeDocument/2006/relationships/externalLinkPath" Target="2026%20HC%20Sum%20Bd%20Mtg%20FInal%20Ad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er info"/>
      <sheetName val="amort"/>
      <sheetName val="disclose stmt"/>
      <sheetName val="appr cklst"/>
      <sheetName val="title cklst"/>
      <sheetName val="MergFields"/>
      <sheetName val="excelform"/>
      <sheetName val="Endorsements"/>
      <sheetName val="abstract"/>
    </sheetNames>
    <sheetDataSet>
      <sheetData sheetId="0">
        <row r="2">
          <cell r="D2" t="str">
            <v>Riverview Apartments, LLLP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HCSum"/>
      <sheetName val="2025FAComp"/>
      <sheetName val="2025FASum"/>
      <sheetName val="2025 BdDiscCat"/>
      <sheetName val="2025FABdTally"/>
      <sheetName val="2025FABdWkst"/>
      <sheetName val="2025LOISum"/>
      <sheetName val="2024LOICompSum"/>
      <sheetName val="2025LOIBdWkst"/>
      <sheetName val="2024LOIBdTal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checketts@graystokecp.com" TargetMode="External"/><Relationship Id="rId2" Type="http://schemas.openxmlformats.org/officeDocument/2006/relationships/hyperlink" Target="mailto:jason@bluelinedevelopment.com" TargetMode="External"/><Relationship Id="rId1" Type="http://schemas.openxmlformats.org/officeDocument/2006/relationships/hyperlink" Target="mailto:jason@bluelinedevelopment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oe@boundrarydev.com" TargetMode="External"/><Relationship Id="rId4" Type="http://schemas.openxmlformats.org/officeDocument/2006/relationships/hyperlink" Target="mailto:grant@machc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A936-210A-48D6-BEE1-982B67C7C659}">
  <dimension ref="B1:T32"/>
  <sheetViews>
    <sheetView tabSelected="1" zoomScale="106" zoomScaleNormal="106" zoomScaleSheetLayoutView="110" workbookViewId="0">
      <selection activeCell="E17" sqref="E17"/>
    </sheetView>
  </sheetViews>
  <sheetFormatPr defaultColWidth="8.88671875" defaultRowHeight="15" x14ac:dyDescent="0.2"/>
  <cols>
    <col min="1" max="1" width="2.21875" customWidth="1"/>
    <col min="2" max="2" width="3.5546875" customWidth="1"/>
    <col min="3" max="3" width="11.77734375" customWidth="1"/>
    <col min="4" max="4" width="12.5546875" customWidth="1"/>
    <col min="5" max="5" width="17.77734375" customWidth="1"/>
    <col min="6" max="6" width="21.88671875" customWidth="1"/>
    <col min="7" max="7" width="8.88671875" style="2" customWidth="1"/>
    <col min="8" max="8" width="8.88671875" style="2"/>
    <col min="9" max="9" width="8.88671875" style="2" customWidth="1"/>
    <col min="10" max="10" width="12.77734375" style="2" customWidth="1"/>
    <col min="11" max="11" width="5.109375" style="2" customWidth="1"/>
    <col min="12" max="12" width="11.77734375" customWidth="1"/>
    <col min="13" max="13" width="5.109375" customWidth="1"/>
    <col min="14" max="14" width="13.5546875" customWidth="1"/>
    <col min="15" max="15" width="22.109375" customWidth="1"/>
    <col min="16" max="16" width="9.44140625" style="3" customWidth="1"/>
    <col min="17" max="17" width="4.44140625" customWidth="1"/>
    <col min="18" max="18" width="19.21875" style="3" customWidth="1"/>
    <col min="19" max="19" width="34.77734375" style="3" customWidth="1"/>
    <col min="20" max="20" width="14" style="4" customWidth="1"/>
    <col min="21" max="21" width="3.109375" customWidth="1"/>
  </cols>
  <sheetData>
    <row r="1" spans="2:20" ht="15.75" x14ac:dyDescent="0.25">
      <c r="B1" s="1" t="s">
        <v>0</v>
      </c>
    </row>
    <row r="2" spans="2:20" ht="15.75" x14ac:dyDescent="0.25">
      <c r="B2" s="1" t="s">
        <v>1</v>
      </c>
      <c r="L2" s="5" t="s">
        <v>2</v>
      </c>
    </row>
    <row r="3" spans="2:20" ht="15.75" x14ac:dyDescent="0.25">
      <c r="C3" s="5"/>
      <c r="D3" s="5"/>
      <c r="E3" s="5"/>
      <c r="F3" s="5"/>
      <c r="G3" s="5" t="s">
        <v>3</v>
      </c>
      <c r="H3" s="5"/>
      <c r="I3" s="5" t="s">
        <v>4</v>
      </c>
      <c r="J3" s="5" t="s">
        <v>5</v>
      </c>
      <c r="K3" s="6">
        <v>0.09</v>
      </c>
      <c r="L3" s="5" t="s">
        <v>6</v>
      </c>
      <c r="M3" s="6">
        <v>0.04</v>
      </c>
      <c r="N3" s="5"/>
      <c r="O3" s="5"/>
    </row>
    <row r="4" spans="2:20" ht="16.5" thickBot="1" x14ac:dyDescent="0.3">
      <c r="C4" s="7" t="s">
        <v>7</v>
      </c>
      <c r="D4" s="7" t="s">
        <v>8</v>
      </c>
      <c r="E4" s="7" t="s">
        <v>9</v>
      </c>
      <c r="F4" s="7" t="s">
        <v>10</v>
      </c>
      <c r="G4" s="8" t="s">
        <v>11</v>
      </c>
      <c r="H4" s="8" t="s">
        <v>12</v>
      </c>
      <c r="I4" s="8" t="s">
        <v>11</v>
      </c>
      <c r="J4" s="8" t="s">
        <v>11</v>
      </c>
      <c r="K4" s="9" t="s">
        <v>13</v>
      </c>
      <c r="L4" s="9" t="s">
        <v>14</v>
      </c>
      <c r="M4" s="9" t="s">
        <v>13</v>
      </c>
      <c r="N4" s="7" t="s">
        <v>9</v>
      </c>
      <c r="O4" s="7" t="s">
        <v>10</v>
      </c>
      <c r="P4" s="9" t="s">
        <v>7</v>
      </c>
      <c r="Q4" s="9" t="s">
        <v>15</v>
      </c>
      <c r="R4" s="9" t="s">
        <v>16</v>
      </c>
      <c r="S4" s="9" t="s">
        <v>17</v>
      </c>
      <c r="T4" s="10" t="s">
        <v>18</v>
      </c>
    </row>
    <row r="5" spans="2:20" ht="13.5" customHeight="1" x14ac:dyDescent="0.25">
      <c r="D5" s="1"/>
      <c r="E5" s="1"/>
      <c r="F5" s="1"/>
      <c r="G5" s="11"/>
      <c r="H5" s="11"/>
      <c r="I5" s="11"/>
      <c r="J5" s="11"/>
      <c r="K5" s="5"/>
      <c r="L5" s="5"/>
      <c r="M5" s="5"/>
      <c r="N5" s="1"/>
      <c r="O5" s="1"/>
      <c r="P5" s="12"/>
      <c r="Q5" s="5"/>
      <c r="R5" s="12"/>
      <c r="S5" s="12"/>
      <c r="T5" s="13"/>
    </row>
    <row r="6" spans="2:20" ht="13.5" customHeight="1" x14ac:dyDescent="0.25">
      <c r="B6" s="1" t="s">
        <v>107</v>
      </c>
    </row>
    <row r="7" spans="2:20" ht="13.5" customHeight="1" x14ac:dyDescent="0.2">
      <c r="B7">
        <v>1</v>
      </c>
      <c r="C7" s="15" t="s">
        <v>19</v>
      </c>
      <c r="D7" s="15" t="s">
        <v>20</v>
      </c>
      <c r="E7" s="15" t="s">
        <v>21</v>
      </c>
      <c r="F7" s="16" t="s">
        <v>22</v>
      </c>
      <c r="G7" s="17" t="s">
        <v>23</v>
      </c>
      <c r="H7" s="18" t="s">
        <v>24</v>
      </c>
      <c r="I7" s="19" t="s">
        <v>25</v>
      </c>
      <c r="J7" s="19" t="s">
        <v>26</v>
      </c>
      <c r="K7" s="20">
        <v>20</v>
      </c>
      <c r="L7" s="21">
        <v>4240000</v>
      </c>
      <c r="M7" s="22"/>
      <c r="N7" s="15" t="s">
        <v>21</v>
      </c>
      <c r="O7" s="15" t="s">
        <v>22</v>
      </c>
      <c r="P7" s="23" t="s">
        <v>27</v>
      </c>
      <c r="Q7" s="21" t="s">
        <v>28</v>
      </c>
      <c r="R7" s="23" t="s">
        <v>29</v>
      </c>
      <c r="S7" s="24" t="s">
        <v>30</v>
      </c>
      <c r="T7" s="25">
        <v>4062356593</v>
      </c>
    </row>
    <row r="8" spans="2:20" ht="13.5" customHeight="1" x14ac:dyDescent="0.2">
      <c r="B8" s="26">
        <v>2</v>
      </c>
      <c r="C8" s="27" t="s">
        <v>31</v>
      </c>
      <c r="D8" s="27" t="s">
        <v>32</v>
      </c>
      <c r="E8" s="27" t="s">
        <v>33</v>
      </c>
      <c r="F8" s="28" t="s">
        <v>22</v>
      </c>
      <c r="G8" s="29" t="s">
        <v>23</v>
      </c>
      <c r="H8" s="30" t="s">
        <v>24</v>
      </c>
      <c r="I8" s="31" t="s">
        <v>34</v>
      </c>
      <c r="J8" s="31" t="s">
        <v>26</v>
      </c>
      <c r="K8" s="32">
        <v>24</v>
      </c>
      <c r="L8" s="33">
        <v>4240000</v>
      </c>
      <c r="M8" s="22"/>
      <c r="N8" s="27" t="s">
        <v>33</v>
      </c>
      <c r="O8" s="27" t="s">
        <v>22</v>
      </c>
      <c r="P8" s="34" t="s">
        <v>27</v>
      </c>
      <c r="Q8" s="33" t="s">
        <v>28</v>
      </c>
      <c r="R8" s="34" t="s">
        <v>29</v>
      </c>
      <c r="S8" s="35" t="s">
        <v>30</v>
      </c>
      <c r="T8" s="36">
        <v>4062356593</v>
      </c>
    </row>
    <row r="9" spans="2:20" ht="13.5" customHeight="1" x14ac:dyDescent="0.2">
      <c r="C9" s="15"/>
      <c r="D9" s="15"/>
      <c r="E9" s="15"/>
      <c r="F9" s="16"/>
      <c r="G9" s="17"/>
      <c r="H9" s="18"/>
      <c r="I9" s="19"/>
      <c r="J9" s="19"/>
      <c r="K9" s="20"/>
      <c r="L9" s="21"/>
      <c r="M9" s="22"/>
      <c r="N9" s="15"/>
      <c r="O9" s="15"/>
      <c r="P9" s="23"/>
      <c r="Q9" s="21"/>
      <c r="R9" s="23"/>
      <c r="S9" s="24"/>
      <c r="T9" s="25"/>
    </row>
    <row r="10" spans="2:20" ht="13.5" customHeight="1" x14ac:dyDescent="0.2">
      <c r="B10">
        <v>3</v>
      </c>
      <c r="C10" s="15" t="s">
        <v>35</v>
      </c>
      <c r="D10" s="15" t="s">
        <v>35</v>
      </c>
      <c r="E10" s="15" t="s">
        <v>36</v>
      </c>
      <c r="F10" s="16" t="s">
        <v>37</v>
      </c>
      <c r="G10" s="17" t="s">
        <v>38</v>
      </c>
      <c r="H10" s="18" t="s">
        <v>39</v>
      </c>
      <c r="I10" s="19" t="s">
        <v>25</v>
      </c>
      <c r="J10" s="19" t="s">
        <v>40</v>
      </c>
      <c r="K10" s="20">
        <v>30</v>
      </c>
      <c r="L10" s="21">
        <v>8500000</v>
      </c>
      <c r="M10" s="22">
        <v>170</v>
      </c>
      <c r="N10" s="15" t="s">
        <v>36</v>
      </c>
      <c r="O10" s="15" t="s">
        <v>37</v>
      </c>
      <c r="P10" s="23" t="s">
        <v>35</v>
      </c>
      <c r="Q10" s="21" t="s">
        <v>28</v>
      </c>
      <c r="R10" s="23" t="s">
        <v>41</v>
      </c>
      <c r="S10" s="24" t="s">
        <v>42</v>
      </c>
      <c r="T10" s="25">
        <v>4062144788</v>
      </c>
    </row>
    <row r="11" spans="2:20" ht="13.5" customHeight="1" x14ac:dyDescent="0.2">
      <c r="B11" s="26">
        <v>4</v>
      </c>
      <c r="C11" s="27" t="s">
        <v>43</v>
      </c>
      <c r="D11" s="27" t="s">
        <v>44</v>
      </c>
      <c r="E11" s="27" t="s">
        <v>45</v>
      </c>
      <c r="F11" s="28" t="s">
        <v>46</v>
      </c>
      <c r="G11" s="29" t="s">
        <v>23</v>
      </c>
      <c r="H11" s="30" t="s">
        <v>39</v>
      </c>
      <c r="I11" s="31" t="s">
        <v>25</v>
      </c>
      <c r="J11" s="31" t="s">
        <v>40</v>
      </c>
      <c r="K11" s="32">
        <v>24</v>
      </c>
      <c r="L11" s="33">
        <v>8500000</v>
      </c>
      <c r="M11" s="22"/>
      <c r="N11" s="27" t="s">
        <v>45</v>
      </c>
      <c r="O11" s="27" t="s">
        <v>46</v>
      </c>
      <c r="P11" s="34" t="s">
        <v>47</v>
      </c>
      <c r="Q11" s="33" t="s">
        <v>48</v>
      </c>
      <c r="R11" s="34" t="s">
        <v>49</v>
      </c>
      <c r="S11" s="35" t="s">
        <v>50</v>
      </c>
      <c r="T11" s="36">
        <v>2089184454</v>
      </c>
    </row>
    <row r="12" spans="2:20" ht="13.5" customHeight="1" x14ac:dyDescent="0.2">
      <c r="B12">
        <v>5</v>
      </c>
      <c r="C12" s="15" t="s">
        <v>51</v>
      </c>
      <c r="D12" s="15" t="s">
        <v>52</v>
      </c>
      <c r="E12" s="15" t="s">
        <v>53</v>
      </c>
      <c r="F12" s="16" t="s">
        <v>54</v>
      </c>
      <c r="G12" s="17" t="s">
        <v>38</v>
      </c>
      <c r="H12" s="18" t="s">
        <v>39</v>
      </c>
      <c r="I12" s="19" t="s">
        <v>25</v>
      </c>
      <c r="J12" s="19" t="s">
        <v>40</v>
      </c>
      <c r="K12" s="20">
        <v>24</v>
      </c>
      <c r="L12" s="21">
        <v>6700000</v>
      </c>
      <c r="M12" s="22">
        <v>24</v>
      </c>
      <c r="N12" s="15" t="s">
        <v>53</v>
      </c>
      <c r="O12" s="15" t="s">
        <v>54</v>
      </c>
      <c r="P12" s="23" t="s">
        <v>55</v>
      </c>
      <c r="Q12" s="21" t="s">
        <v>28</v>
      </c>
      <c r="R12" s="23" t="s">
        <v>56</v>
      </c>
      <c r="S12" s="24" t="s">
        <v>57</v>
      </c>
      <c r="T12" s="25">
        <v>5037849411</v>
      </c>
    </row>
    <row r="13" spans="2:20" ht="13.5" customHeight="1" x14ac:dyDescent="0.2">
      <c r="B13" s="26">
        <v>6</v>
      </c>
      <c r="C13" s="27" t="s">
        <v>51</v>
      </c>
      <c r="D13" s="27" t="s">
        <v>52</v>
      </c>
      <c r="E13" s="27" t="s">
        <v>58</v>
      </c>
      <c r="F13" s="28" t="s">
        <v>37</v>
      </c>
      <c r="G13" s="29" t="s">
        <v>38</v>
      </c>
      <c r="H13" s="30" t="s">
        <v>39</v>
      </c>
      <c r="I13" s="31" t="s">
        <v>25</v>
      </c>
      <c r="J13" s="31" t="s">
        <v>40</v>
      </c>
      <c r="K13" s="32">
        <v>32</v>
      </c>
      <c r="L13" s="33">
        <v>8500000</v>
      </c>
      <c r="M13" s="22"/>
      <c r="N13" s="27" t="s">
        <v>58</v>
      </c>
      <c r="O13" s="27" t="s">
        <v>37</v>
      </c>
      <c r="P13" s="34" t="s">
        <v>35</v>
      </c>
      <c r="Q13" s="33" t="s">
        <v>28</v>
      </c>
      <c r="R13" s="34" t="s">
        <v>41</v>
      </c>
      <c r="S13" s="35" t="s">
        <v>42</v>
      </c>
      <c r="T13" s="36">
        <v>4062144788</v>
      </c>
    </row>
    <row r="14" spans="2:20" ht="13.5" customHeight="1" x14ac:dyDescent="0.2">
      <c r="B14">
        <v>7</v>
      </c>
      <c r="C14" s="15" t="s">
        <v>59</v>
      </c>
      <c r="D14" s="15" t="s">
        <v>60</v>
      </c>
      <c r="E14" s="15" t="s">
        <v>61</v>
      </c>
      <c r="F14" s="16" t="s">
        <v>62</v>
      </c>
      <c r="G14" s="17" t="s">
        <v>23</v>
      </c>
      <c r="H14" s="18" t="s">
        <v>39</v>
      </c>
      <c r="I14" s="19" t="s">
        <v>25</v>
      </c>
      <c r="J14" s="19" t="s">
        <v>40</v>
      </c>
      <c r="K14" s="20">
        <v>36</v>
      </c>
      <c r="L14" s="21">
        <v>8499890</v>
      </c>
      <c r="M14" s="22"/>
      <c r="N14" s="15" t="s">
        <v>61</v>
      </c>
      <c r="O14" s="15" t="s">
        <v>62</v>
      </c>
      <c r="P14" s="23" t="s">
        <v>47</v>
      </c>
      <c r="Q14" s="21" t="s">
        <v>48</v>
      </c>
      <c r="R14" s="23" t="s">
        <v>63</v>
      </c>
      <c r="S14" s="24" t="s">
        <v>64</v>
      </c>
      <c r="T14" s="25">
        <v>2083438877</v>
      </c>
    </row>
    <row r="15" spans="2:20" ht="13.5" customHeight="1" x14ac:dyDescent="0.2">
      <c r="B15" s="26">
        <v>8</v>
      </c>
      <c r="C15" s="27" t="s">
        <v>35</v>
      </c>
      <c r="D15" s="27" t="s">
        <v>35</v>
      </c>
      <c r="E15" s="27" t="s">
        <v>65</v>
      </c>
      <c r="F15" s="28" t="s">
        <v>66</v>
      </c>
      <c r="G15" s="29" t="s">
        <v>23</v>
      </c>
      <c r="H15" s="30" t="s">
        <v>39</v>
      </c>
      <c r="I15" s="31" t="s">
        <v>25</v>
      </c>
      <c r="J15" s="31" t="s">
        <v>26</v>
      </c>
      <c r="K15" s="32">
        <v>40</v>
      </c>
      <c r="L15" s="33">
        <v>8500000</v>
      </c>
      <c r="M15" s="22">
        <v>56</v>
      </c>
      <c r="N15" s="27" t="s">
        <v>65</v>
      </c>
      <c r="O15" s="27" t="s">
        <v>67</v>
      </c>
      <c r="P15" s="34" t="s">
        <v>35</v>
      </c>
      <c r="Q15" s="33" t="s">
        <v>28</v>
      </c>
      <c r="R15" s="34" t="s">
        <v>68</v>
      </c>
      <c r="S15" s="35" t="s">
        <v>69</v>
      </c>
      <c r="T15" s="36">
        <v>4064226852</v>
      </c>
    </row>
    <row r="16" spans="2:20" ht="13.5" customHeight="1" x14ac:dyDescent="0.2">
      <c r="B16">
        <v>9</v>
      </c>
      <c r="C16" s="15" t="s">
        <v>70</v>
      </c>
      <c r="D16" s="15" t="s">
        <v>71</v>
      </c>
      <c r="E16" s="15" t="s">
        <v>72</v>
      </c>
      <c r="F16" s="16" t="s">
        <v>73</v>
      </c>
      <c r="G16" s="17" t="s">
        <v>23</v>
      </c>
      <c r="H16" s="18" t="s">
        <v>39</v>
      </c>
      <c r="I16" s="19" t="s">
        <v>25</v>
      </c>
      <c r="J16" s="19" t="s">
        <v>40</v>
      </c>
      <c r="K16" s="20">
        <v>28</v>
      </c>
      <c r="L16" s="21">
        <v>8500000</v>
      </c>
      <c r="M16" s="22"/>
      <c r="N16" s="15" t="s">
        <v>72</v>
      </c>
      <c r="O16" s="15" t="s">
        <v>73</v>
      </c>
      <c r="P16" s="23" t="s">
        <v>43</v>
      </c>
      <c r="Q16" s="21" t="s">
        <v>28</v>
      </c>
      <c r="R16" s="23" t="s">
        <v>74</v>
      </c>
      <c r="S16" s="24" t="s">
        <v>75</v>
      </c>
      <c r="T16" s="25">
        <v>4062541677</v>
      </c>
    </row>
    <row r="17" spans="2:20" ht="13.5" customHeight="1" x14ac:dyDescent="0.2">
      <c r="B17" s="26">
        <v>10</v>
      </c>
      <c r="C17" s="27" t="s">
        <v>59</v>
      </c>
      <c r="D17" s="27" t="s">
        <v>60</v>
      </c>
      <c r="E17" s="27" t="s">
        <v>76</v>
      </c>
      <c r="F17" s="28" t="s">
        <v>77</v>
      </c>
      <c r="G17" s="29" t="s">
        <v>23</v>
      </c>
      <c r="H17" s="30" t="s">
        <v>39</v>
      </c>
      <c r="I17" s="31" t="s">
        <v>25</v>
      </c>
      <c r="J17" s="31" t="s">
        <v>40</v>
      </c>
      <c r="K17" s="32">
        <v>31</v>
      </c>
      <c r="L17" s="33">
        <v>8500000</v>
      </c>
      <c r="M17" s="22"/>
      <c r="N17" s="27" t="s">
        <v>76</v>
      </c>
      <c r="O17" s="27" t="s">
        <v>77</v>
      </c>
      <c r="P17" s="34" t="s">
        <v>59</v>
      </c>
      <c r="Q17" s="33" t="s">
        <v>28</v>
      </c>
      <c r="R17" s="34" t="s">
        <v>78</v>
      </c>
      <c r="S17" s="35" t="s">
        <v>79</v>
      </c>
      <c r="T17" s="36">
        <v>4067826461</v>
      </c>
    </row>
    <row r="18" spans="2:20" ht="13.5" customHeight="1" x14ac:dyDescent="0.2">
      <c r="B18">
        <v>11</v>
      </c>
      <c r="C18" s="15" t="s">
        <v>80</v>
      </c>
      <c r="D18" s="15" t="s">
        <v>81</v>
      </c>
      <c r="E18" s="15" t="s">
        <v>82</v>
      </c>
      <c r="F18" s="16" t="s">
        <v>83</v>
      </c>
      <c r="G18" s="17" t="s">
        <v>23</v>
      </c>
      <c r="H18" s="18" t="s">
        <v>39</v>
      </c>
      <c r="I18" s="19" t="s">
        <v>34</v>
      </c>
      <c r="J18" s="19" t="s">
        <v>40</v>
      </c>
      <c r="K18" s="20">
        <v>24</v>
      </c>
      <c r="L18" s="21">
        <v>8500000</v>
      </c>
      <c r="M18" s="22"/>
      <c r="N18" s="15" t="s">
        <v>82</v>
      </c>
      <c r="O18" s="15" t="s">
        <v>83</v>
      </c>
      <c r="P18" s="23" t="s">
        <v>47</v>
      </c>
      <c r="Q18" s="21" t="s">
        <v>48</v>
      </c>
      <c r="R18" s="23" t="s">
        <v>84</v>
      </c>
      <c r="S18" s="24" t="s">
        <v>85</v>
      </c>
      <c r="T18" s="25">
        <v>9862176594</v>
      </c>
    </row>
    <row r="19" spans="2:20" ht="13.5" customHeight="1" x14ac:dyDescent="0.2">
      <c r="B19" s="26">
        <v>12</v>
      </c>
      <c r="C19" s="27" t="s">
        <v>27</v>
      </c>
      <c r="D19" s="27" t="s">
        <v>86</v>
      </c>
      <c r="E19" s="27" t="s">
        <v>87</v>
      </c>
      <c r="F19" s="28" t="s">
        <v>88</v>
      </c>
      <c r="G19" s="29" t="s">
        <v>38</v>
      </c>
      <c r="H19" s="30" t="s">
        <v>39</v>
      </c>
      <c r="I19" s="31" t="s">
        <v>25</v>
      </c>
      <c r="J19" s="31" t="s">
        <v>40</v>
      </c>
      <c r="K19" s="32">
        <v>24</v>
      </c>
      <c r="L19" s="33">
        <v>8500000</v>
      </c>
      <c r="M19" s="22"/>
      <c r="N19" s="27" t="s">
        <v>87</v>
      </c>
      <c r="O19" s="27" t="s">
        <v>88</v>
      </c>
      <c r="P19" s="34" t="s">
        <v>89</v>
      </c>
      <c r="Q19" s="33" t="s">
        <v>48</v>
      </c>
      <c r="R19" s="34" t="s">
        <v>90</v>
      </c>
      <c r="S19" s="35" t="s">
        <v>91</v>
      </c>
      <c r="T19" s="36">
        <v>4063149936</v>
      </c>
    </row>
    <row r="20" spans="2:20" ht="13.5" customHeight="1" x14ac:dyDescent="0.2">
      <c r="B20">
        <v>13</v>
      </c>
      <c r="C20" s="15" t="s">
        <v>43</v>
      </c>
      <c r="D20" s="15" t="s">
        <v>44</v>
      </c>
      <c r="E20" s="15" t="s">
        <v>92</v>
      </c>
      <c r="F20" s="16" t="s">
        <v>93</v>
      </c>
      <c r="G20" s="17" t="s">
        <v>23</v>
      </c>
      <c r="H20" s="18" t="s">
        <v>39</v>
      </c>
      <c r="I20" s="19" t="s">
        <v>34</v>
      </c>
      <c r="J20" s="19" t="s">
        <v>26</v>
      </c>
      <c r="K20" s="20">
        <v>44</v>
      </c>
      <c r="L20" s="21">
        <v>8495000</v>
      </c>
      <c r="M20" s="22">
        <v>101</v>
      </c>
      <c r="N20" s="15" t="s">
        <v>92</v>
      </c>
      <c r="O20" s="15" t="s">
        <v>93</v>
      </c>
      <c r="P20" s="23" t="s">
        <v>35</v>
      </c>
      <c r="Q20" s="21" t="s">
        <v>28</v>
      </c>
      <c r="R20" s="23" t="s">
        <v>94</v>
      </c>
      <c r="S20" s="24" t="s">
        <v>95</v>
      </c>
      <c r="T20" s="25" t="s">
        <v>96</v>
      </c>
    </row>
    <row r="21" spans="2:20" ht="13.5" customHeight="1" x14ac:dyDescent="0.2">
      <c r="C21" s="15"/>
      <c r="D21" s="15"/>
      <c r="E21" s="15"/>
      <c r="F21" s="16"/>
      <c r="G21" s="17"/>
      <c r="H21" s="18"/>
      <c r="I21" s="19"/>
      <c r="J21" s="19"/>
      <c r="K21" s="20"/>
      <c r="L21" s="21"/>
      <c r="M21" s="22"/>
      <c r="N21" s="15"/>
      <c r="O21" s="15"/>
      <c r="P21" s="23"/>
      <c r="Q21" s="21"/>
      <c r="R21" s="23"/>
      <c r="S21" s="24"/>
      <c r="T21" s="25"/>
    </row>
    <row r="22" spans="2:20" ht="13.5" customHeight="1" x14ac:dyDescent="0.2">
      <c r="B22" t="s">
        <v>97</v>
      </c>
      <c r="G22"/>
      <c r="H22"/>
      <c r="I22"/>
      <c r="J22"/>
      <c r="K22" s="37">
        <f>SUM(K7:K21)</f>
        <v>381</v>
      </c>
      <c r="L22" s="37">
        <f>SUM(L7:L21)</f>
        <v>100174890</v>
      </c>
      <c r="M22" s="14"/>
    </row>
    <row r="23" spans="2:20" ht="13.5" customHeight="1" x14ac:dyDescent="0.2">
      <c r="B23" t="s">
        <v>98</v>
      </c>
      <c r="G23"/>
      <c r="H23"/>
      <c r="I23"/>
      <c r="J23"/>
      <c r="K23"/>
      <c r="M23" s="14"/>
    </row>
    <row r="24" spans="2:20" ht="13.5" customHeight="1" x14ac:dyDescent="0.2">
      <c r="G24"/>
      <c r="H24"/>
      <c r="I24"/>
      <c r="J24"/>
      <c r="K24"/>
      <c r="M24" s="14"/>
    </row>
    <row r="25" spans="2:20" x14ac:dyDescent="0.2">
      <c r="D25" s="39"/>
      <c r="E25" s="39"/>
      <c r="F25" s="39"/>
      <c r="I25" s="3" t="s">
        <v>99</v>
      </c>
      <c r="J25" s="38">
        <v>34550000</v>
      </c>
      <c r="K25"/>
      <c r="N25" s="40"/>
      <c r="O25" s="39"/>
    </row>
    <row r="26" spans="2:20" x14ac:dyDescent="0.2">
      <c r="D26" s="39"/>
      <c r="E26" s="39"/>
      <c r="F26" s="39"/>
      <c r="I26" s="3" t="s">
        <v>100</v>
      </c>
      <c r="J26" s="38">
        <v>0</v>
      </c>
      <c r="K26"/>
      <c r="N26" s="39"/>
      <c r="O26" s="39"/>
    </row>
    <row r="27" spans="2:20" x14ac:dyDescent="0.2">
      <c r="D27" s="39"/>
      <c r="E27" s="39"/>
      <c r="F27" s="39"/>
      <c r="I27" s="3" t="s">
        <v>101</v>
      </c>
      <c r="J27" s="38">
        <v>0</v>
      </c>
      <c r="K27"/>
      <c r="N27" s="39"/>
      <c r="O27" s="39"/>
    </row>
    <row r="28" spans="2:20" x14ac:dyDescent="0.2">
      <c r="D28" s="39"/>
      <c r="E28" s="39"/>
      <c r="F28" s="39"/>
      <c r="I28" s="3" t="s">
        <v>102</v>
      </c>
      <c r="J28" s="38">
        <v>0</v>
      </c>
      <c r="K28"/>
      <c r="N28" s="39"/>
      <c r="O28" s="39"/>
    </row>
    <row r="29" spans="2:20" x14ac:dyDescent="0.2">
      <c r="B29" s="39"/>
      <c r="D29" s="39"/>
      <c r="E29" s="39"/>
      <c r="J29" s="41" t="s">
        <v>103</v>
      </c>
      <c r="K29"/>
      <c r="L29" s="38">
        <f>SUM(J25:J28)</f>
        <v>34550000</v>
      </c>
      <c r="N29" s="39"/>
    </row>
    <row r="30" spans="2:20" x14ac:dyDescent="0.2">
      <c r="B30" s="39"/>
      <c r="D30" s="39"/>
      <c r="E30" s="39"/>
      <c r="F30" s="47"/>
      <c r="G30" s="42"/>
      <c r="H30" s="43"/>
      <c r="I30" s="44"/>
      <c r="J30" s="46" t="s">
        <v>104</v>
      </c>
      <c r="K30"/>
      <c r="L30" s="45">
        <f>J25*0.1</f>
        <v>3455000</v>
      </c>
      <c r="N30" s="39"/>
      <c r="O30" s="39"/>
    </row>
    <row r="31" spans="2:20" x14ac:dyDescent="0.2">
      <c r="B31" s="39"/>
      <c r="J31" s="41" t="s">
        <v>105</v>
      </c>
      <c r="K31"/>
      <c r="L31" s="38">
        <f>J25*0.125</f>
        <v>4318750</v>
      </c>
    </row>
    <row r="32" spans="2:20" x14ac:dyDescent="0.2">
      <c r="J32" s="41" t="s">
        <v>106</v>
      </c>
      <c r="K32"/>
      <c r="L32" s="38">
        <v>8500000</v>
      </c>
    </row>
  </sheetData>
  <hyperlinks>
    <hyperlink ref="S10" r:id="rId1" xr:uid="{0D765A3E-7FCC-4B1E-AC18-3D719D66884A}"/>
    <hyperlink ref="S13" r:id="rId2" xr:uid="{1D13C1E5-36BE-4613-8456-E83A8FB069A6}"/>
    <hyperlink ref="S11" r:id="rId3" xr:uid="{72DA9A12-D236-4156-AD2A-03EF033063FC}"/>
    <hyperlink ref="S19" r:id="rId4" xr:uid="{FCFFB24F-7D65-4557-9D94-3EDC6FFCCE59}"/>
    <hyperlink ref="S12" r:id="rId5" xr:uid="{8F264490-7AC4-442E-93DE-2B7DD4E56043}"/>
  </hyperlinks>
  <pageMargins left="0.7" right="0.7" top="0.75" bottom="0.75" header="0.3" footer="0.3"/>
  <pageSetup scale="78" fitToWidth="9" fitToHeight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2026HCSum</vt:lpstr>
      <vt:lpstr>'2026HCSum'!Print_Area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Brensdal, Bruce</dc:creator>
  <cp:lastModifiedBy>Brensdal, Bruce</cp:lastModifiedBy>
  <dcterms:created xsi:type="dcterms:W3CDTF">2025-04-15T17:50:40Z</dcterms:created>
  <dcterms:modified xsi:type="dcterms:W3CDTF">2025-04-15T17:57:56Z</dcterms:modified>
</cp:coreProperties>
</file>